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<sst xmlns="http://schemas.openxmlformats.org/spreadsheetml/2006/main" count="155" uniqueCount="130">
  <si>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</si>
  <si>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</si>
  <si>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</si>
  <si>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</si>
  <si>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</si>
  <si>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</si>
  <si>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</si>
  <si>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</si>
  <si>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</si>
  <si>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</si>
  <si>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</si>
  <si>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</si>
  <si>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</si>
  <si>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</si>
  <si>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</si>
  <si>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</si>
  <si>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</si>
  <si>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</si>
  <si>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</si>
  <si>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</si>
  <si>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</si>
  <si>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</si>
  <si>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</si>
  <si>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</si>
  <si>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</si>
  <si>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</si>
  <si>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</si>
  <si>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</si>
  <si>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</si>
  <si>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</si>
  <si>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</si>
  <si>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</si>
  <si>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</si>
  <si>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</si>
  <si>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</si>
  <si>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</si>
  <si>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</si>
  <si>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</si>
  <si>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</si>
  <si>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</si>
  <si>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</si>
  <si>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</si>
  <si>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</si>
  <si>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</si>
  <si>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</si>
  <si>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</si>
  <si>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</si>
  <si>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</si>
  <si>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</si>
  <si>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</si>
  <si>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</si>
  <si>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</si>
  <si>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</si>
  <si>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</si>
  <si>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</si>
  <si>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</si>
  <si>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</si>
  <si>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</si>
  <si>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</si>
  <si>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</si>
  <si>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</si>
  <si>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</si>
  <si>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</si>
  <si>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</si>
  <si>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</si>
  <si>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</si>
  <si>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</si>
  <si>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</si>
  <si>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</si>
  <si>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</si>
  <si>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</si>
  <si>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</si>
  <si>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</si>
  <si>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</si>
  <si>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</si>
  <si>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</si>
  <si>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</si>
  <si>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</si>
  <si>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</si>
  <si>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</si>
  <si>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</si>
  <si>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</si>
  <si>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</si>
  <si>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</si>
  <si>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</si>
  <si>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</si>
  <si>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</si>
  <si>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</si>
  <si>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</si>
  <si>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</si>
  <si>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</si>
  <si>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</si>
  <si>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</si>
  <si>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</si>
  <si>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</si>
  <si>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</si>
  <si>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</si>
  <si>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</si>
  <si>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</si>
  <si>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</si>
  <si>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</si>
  <si>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</si>
  <si>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</si>
  <si>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</si>
  <si>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</si>
  <si>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</si>
  <si>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</si>
  <si>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</si>
  <si>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</si>
  <si>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</si>
  <si>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</si>
  <si>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</si>
  <si>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</si>
  <si>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</si>
  <si>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</si>
  <si>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</si>
  <si>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</si>
  <si>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</si>
  <si>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</si>
  <si>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</si>
  <si>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</si>
  <si>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</si>
  <si>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</si>
  <si>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</si>
  <si>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І.І. Денисюк</t>
  </si>
  <si>
    <t>Н.В. Мазур</t>
  </si>
  <si>
    <t>(04161)9-14-72</t>
  </si>
  <si>
    <t>(04161)9-15-47</t>
  </si>
  <si>
    <t>inbox@lg.zt.court.gov.ua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</si>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</sst>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&amp;L2395BD26&amp;C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248</v>
      </c>
      <c r="D6" s="96">
        <f>SUM(D7,D10,D13,D14,D15,D21,D24,D25,D18,D19,D20)</f>
        <v>245273.93</v>
      </c>
      <c r="E6" s="96">
        <f>SUM(E7,E10,E13,E14,E15,E21,E24,E25,E18,E19,E20)</f>
        <v>183</v>
      </c>
      <c r="F6" s="96">
        <f>SUM(F7,F10,F13,F14,F15,F21,F24,F25,F18,F19,F20)</f>
        <v>205734.24</v>
      </c>
      <c r="G6" s="96">
        <f>SUM(G7,G10,G13,G14,G15,G21,G24,G25,G18,G19,G20)</f>
        <v>3</v>
      </c>
      <c r="H6" s="96">
        <f>SUM(H7,H10,H13,H14,H15,H21,H24,H25,H18,H19,H20)</f>
        <v>3564.8</v>
      </c>
      <c r="I6" s="96">
        <f>SUM(I7,I10,I13,I14,I15,I21,I24,I25,I18,I19,I20)</f>
        <v>22</v>
      </c>
      <c r="J6" s="96">
        <f>SUM(J7,J10,J13,J14,J15,J21,J24,J25,J18,J19,J20)</f>
        <v>13191.4</v>
      </c>
      <c r="K6" s="96">
        <f>SUM(K7,K10,K13,K14,K15,K21,K24,K25,K18,K19,K20)</f>
        <v>40</v>
      </c>
      <c r="L6" s="96">
        <f>SUM(L7,L10,L13,L14,L15,L21,L24,L25,L18,L19,L20)</f>
        <v>29757.08</v>
      </c>
    </row>
    <row r="7" spans="1:12" ht="16.5" customHeight="1">
      <c r="A7" s="87">
        <v>2</v>
      </c>
      <c r="B7" s="90" t="s">
        <v>74</v>
      </c>
      <c r="C7" s="97">
        <v>76</v>
      </c>
      <c r="D7" s="97">
        <v>127401.43</v>
      </c>
      <c r="E7" s="97">
        <v>57</v>
      </c>
      <c r="F7" s="97">
        <v>102456.94</v>
      </c>
      <c r="G7" s="97"/>
      <c r="H7" s="97"/>
      <c r="I7" s="97">
        <v>6</v>
      </c>
      <c r="J7" s="97">
        <v>5246.4</v>
      </c>
      <c r="K7" s="97">
        <v>13</v>
      </c>
      <c r="L7" s="97">
        <v>16818.08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83608.15</v>
      </c>
      <c r="E8" s="97">
        <v>35</v>
      </c>
      <c r="F8" s="97">
        <v>78060.15</v>
      </c>
      <c r="G8" s="97"/>
      <c r="H8" s="97"/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40</v>
      </c>
      <c r="D9" s="97">
        <v>43793.28</v>
      </c>
      <c r="E9" s="97">
        <v>22</v>
      </c>
      <c r="F9" s="97">
        <v>24396.79</v>
      </c>
      <c r="G9" s="97"/>
      <c r="H9" s="97"/>
      <c r="I9" s="97">
        <v>5</v>
      </c>
      <c r="J9" s="97">
        <v>4338.4</v>
      </c>
      <c r="K9" s="97">
        <v>13</v>
      </c>
      <c r="L9" s="97">
        <v>16818.08</v>
      </c>
    </row>
    <row r="10" spans="1:12" ht="19.5" customHeight="1">
      <c r="A10" s="87">
        <v>5</v>
      </c>
      <c r="B10" s="90" t="s">
        <v>77</v>
      </c>
      <c r="C10" s="97">
        <v>53</v>
      </c>
      <c r="D10" s="97">
        <v>54934</v>
      </c>
      <c r="E10" s="97">
        <v>45</v>
      </c>
      <c r="F10" s="97">
        <v>47602.8</v>
      </c>
      <c r="G10" s="97">
        <v>2</v>
      </c>
      <c r="H10" s="97">
        <v>3110.8</v>
      </c>
      <c r="I10" s="97">
        <v>2</v>
      </c>
      <c r="J10" s="97">
        <v>4086</v>
      </c>
      <c r="K10" s="97">
        <v>4</v>
      </c>
      <c r="L10" s="97">
        <v>6356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2</v>
      </c>
      <c r="F11" s="97">
        <v>4540</v>
      </c>
      <c r="G11" s="97">
        <v>1</v>
      </c>
      <c r="H11" s="97">
        <v>2270</v>
      </c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48</v>
      </c>
      <c r="D12" s="97">
        <v>43584</v>
      </c>
      <c r="E12" s="97">
        <v>43</v>
      </c>
      <c r="F12" s="97">
        <v>43062.8</v>
      </c>
      <c r="G12" s="97">
        <v>1</v>
      </c>
      <c r="H12" s="97">
        <v>840.8</v>
      </c>
      <c r="I12" s="97">
        <v>2</v>
      </c>
      <c r="J12" s="97">
        <v>4086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30872</v>
      </c>
      <c r="E13" s="97">
        <v>32</v>
      </c>
      <c r="F13" s="97">
        <v>29964</v>
      </c>
      <c r="G13" s="97"/>
      <c r="H13" s="97"/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4940</v>
      </c>
      <c r="E14" s="97">
        <v>2</v>
      </c>
      <c r="F14" s="97">
        <v>5848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16798</v>
      </c>
      <c r="E15" s="97">
        <v>33</v>
      </c>
      <c r="F15" s="97">
        <v>16798</v>
      </c>
      <c r="G15" s="97">
        <v>1</v>
      </c>
      <c r="H15" s="97">
        <v>454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16798</v>
      </c>
      <c r="E17" s="97">
        <v>33</v>
      </c>
      <c r="F17" s="97">
        <v>16798</v>
      </c>
      <c r="G17" s="97">
        <v>1</v>
      </c>
      <c r="H17" s="97">
        <v>454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45</v>
      </c>
      <c r="D18" s="97">
        <v>10215</v>
      </c>
      <c r="E18" s="97">
        <v>13</v>
      </c>
      <c r="F18" s="97">
        <v>2951</v>
      </c>
      <c r="G18" s="97"/>
      <c r="H18" s="97"/>
      <c r="I18" s="97">
        <v>13</v>
      </c>
      <c r="J18" s="97">
        <v>2951</v>
      </c>
      <c r="K18" s="97">
        <v>19</v>
      </c>
      <c r="L18" s="97">
        <v>4313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3178</v>
      </c>
      <c r="E39" s="96">
        <f>SUM(E40,E47,E48,E49)</f>
        <v>2</v>
      </c>
      <c r="F39" s="96">
        <f>SUM(F40,F47,F48,F49)</f>
        <v>4994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3178</v>
      </c>
      <c r="E40" s="97">
        <f>SUM(E41,E44)</f>
        <v>2</v>
      </c>
      <c r="F40" s="97">
        <f>SUM(F41,F44)</f>
        <v>4994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3178</v>
      </c>
      <c r="E44" s="97">
        <v>2</v>
      </c>
      <c r="F44" s="97">
        <v>4994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258.78</v>
      </c>
      <c r="E50" s="96">
        <f>SUM(E51:E54)</f>
        <v>17</v>
      </c>
      <c r="F50" s="96">
        <f>SUM(F51:F54)</f>
        <v>258.78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258.78</v>
      </c>
      <c r="E51" s="97">
        <v>17</v>
      </c>
      <c r="F51" s="97">
        <v>258.78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</v>
      </c>
      <c r="D55" s="96">
        <v>31326</v>
      </c>
      <c r="E55" s="96">
        <v>16</v>
      </c>
      <c r="F55" s="96">
        <v>7230.4</v>
      </c>
      <c r="G55" s="96"/>
      <c r="H55" s="96"/>
      <c r="I55" s="96">
        <v>64</v>
      </c>
      <c r="J55" s="96">
        <v>29022.4</v>
      </c>
      <c r="K55" s="97">
        <v>5</v>
      </c>
      <c r="L55" s="96">
        <v>2270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336</v>
      </c>
      <c r="D56" s="96">
        <f t="shared" si="0"/>
        <v>280036.70999999996</v>
      </c>
      <c r="E56" s="96">
        <f t="shared" si="0"/>
        <v>218</v>
      </c>
      <c r="F56" s="96">
        <f t="shared" si="0"/>
        <v>218217.41999999998</v>
      </c>
      <c r="G56" s="96">
        <f t="shared" si="0"/>
        <v>3</v>
      </c>
      <c r="H56" s="96">
        <f t="shared" si="0"/>
        <v>3564.8</v>
      </c>
      <c r="I56" s="96">
        <f t="shared" si="0"/>
        <v>86</v>
      </c>
      <c r="J56" s="96">
        <f t="shared" si="0"/>
        <v>42213.8</v>
      </c>
      <c r="K56" s="96">
        <f t="shared" si="0"/>
        <v>45</v>
      </c>
      <c r="L56" s="96">
        <f t="shared" si="0"/>
        <v>32027.08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&amp;L2395BD26&amp;CФорма № 10, Підрозділ: Лугинський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</v>
      </c>
      <c r="F4" s="93">
        <f>SUM(F5:F25)</f>
        <v>32027.08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8419.08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15436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2724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&amp;L2395BD26&amp;CФорма № 10, Підрозділ: Лугинський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2022-01-24T09:39:52Z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2395BD26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